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david_lawrence_ntsb_gov/Documents/CI/CEN21LA199 Port Aransas Cirrus fatal accident/Young Eagles info/"/>
    </mc:Choice>
  </mc:AlternateContent>
  <xr:revisionPtr revIDLastSave="0" documentId="8_{EA787BE3-1CE9-42AB-8248-AD5A7B2150D6}" xr6:coauthVersionLast="46" xr6:coauthVersionMax="46" xr10:uidLastSave="{00000000-0000-0000-0000-000000000000}"/>
  <bookViews>
    <workbookView xWindow="1884" yWindow="1884" windowWidth="30960" windowHeight="12204" xr2:uid="{0A8EF51B-BFE3-4329-B2A7-D26EF15CED75}"/>
  </bookViews>
  <sheets>
    <sheet name="YE Certificates " sheetId="4" r:id="rId1"/>
    <sheet name="YE FH ALL TOTL" sheetId="7" r:id="rId2"/>
    <sheet name="YE FH MAKE TOTL" sheetId="9" r:id="rId3"/>
  </sheets>
  <definedNames>
    <definedName name="_xlchart.v1.0" hidden="1">'YE FH ALL TOTL'!$G$1</definedName>
    <definedName name="_xlchart.v1.1" hidden="1">'YE FH ALL TOTL'!$G$2:$G$26</definedName>
    <definedName name="_xlchart.v1.2" hidden="1">'YE FH MAKE TOTL'!$G$1</definedName>
    <definedName name="_xlchart.v1.3" hidden="1">'YE FH MAKE TOTL'!$G$2:$G$24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9" l="1"/>
  <c r="J9" i="9"/>
  <c r="J8" i="9"/>
  <c r="J7" i="9"/>
  <c r="J12" i="7"/>
  <c r="J11" i="7"/>
  <c r="J10" i="7"/>
  <c r="J9" i="7"/>
</calcChain>
</file>

<file path=xl/sharedStrings.xml><?xml version="1.0" encoding="utf-8"?>
<sst xmlns="http://schemas.openxmlformats.org/spreadsheetml/2006/main" count="240" uniqueCount="52">
  <si>
    <t>mkey</t>
  </si>
  <si>
    <t>ntsb_no</t>
  </si>
  <si>
    <t>PilotCertificatesHeld</t>
  </si>
  <si>
    <t>FlightTimeType</t>
  </si>
  <si>
    <t>FlightTimeCraft</t>
  </si>
  <si>
    <t>FlightHours</t>
  </si>
  <si>
    <t>FTW96LA149</t>
  </si>
  <si>
    <t>COMM</t>
  </si>
  <si>
    <t>ALL</t>
  </si>
  <si>
    <t>MAKE</t>
  </si>
  <si>
    <t>TOTL</t>
  </si>
  <si>
    <t>PRI</t>
  </si>
  <si>
    <t>FTW98FA394</t>
  </si>
  <si>
    <t>FTW99LA167</t>
  </si>
  <si>
    <t>NYC01LA038</t>
  </si>
  <si>
    <t>IAD01LA052</t>
  </si>
  <si>
    <t>SEA02LA159</t>
  </si>
  <si>
    <t>DEN03LA016</t>
  </si>
  <si>
    <t>CHI05CA239</t>
  </si>
  <si>
    <t>SEA06FA007</t>
  </si>
  <si>
    <t>LAX07CA141</t>
  </si>
  <si>
    <t>WPR09LA169</t>
  </si>
  <si>
    <t>ERA10CA002</t>
  </si>
  <si>
    <t>ERA11FA293</t>
  </si>
  <si>
    <t>WPR11LA412</t>
  </si>
  <si>
    <t>WPR12CA440</t>
  </si>
  <si>
    <t>ERA14FA459</t>
  </si>
  <si>
    <t>CEN15LA413</t>
  </si>
  <si>
    <t>CEN17CA218</t>
  </si>
  <si>
    <t>GAA17CA395</t>
  </si>
  <si>
    <t>NONE</t>
  </si>
  <si>
    <t>GAA17CA485</t>
  </si>
  <si>
    <t>GAA18CA132</t>
  </si>
  <si>
    <t>CEN19LA015</t>
  </si>
  <si>
    <t>GAA20CA026</t>
  </si>
  <si>
    <t>CEN21FA199</t>
  </si>
  <si>
    <t>CEN21LA208</t>
  </si>
  <si>
    <t>Grand Total</t>
  </si>
  <si>
    <t>Count of mkey</t>
  </si>
  <si>
    <t>Row Labels</t>
  </si>
  <si>
    <t>AircraftNumber</t>
  </si>
  <si>
    <t>CrewOccupantNumber</t>
  </si>
  <si>
    <t>midair; both YE</t>
  </si>
  <si>
    <t>ground coll; both YE</t>
  </si>
  <si>
    <t>COMM/CFI</t>
  </si>
  <si>
    <t>Not Reported</t>
  </si>
  <si>
    <t>Average</t>
  </si>
  <si>
    <t>Minimum</t>
  </si>
  <si>
    <t>Maximum</t>
  </si>
  <si>
    <t>Median</t>
  </si>
  <si>
    <t>n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</si>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</sst>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horizontal="right" wrapText="1"/>
    </xf>
    <xf numFmtId="0" fontId="1" fillId="0" borderId="2" xfId="2" applyFont="1" applyFill="1" applyBorder="1" applyAlignment="1">
      <alignment wrapText="1"/>
    </xf>
    <xf numFmtId="0" fontId="1" fillId="2" borderId="1" xfId="3" applyFont="1" applyFill="1" applyBorder="1" applyAlignment="1">
      <alignment horizontal="center"/>
    </xf>
    <xf numFmtId="0" fontId="1" fillId="0" borderId="2" xfId="3" applyFont="1" applyFill="1" applyBorder="1" applyAlignment="1">
      <alignment horizontal="right" wrapText="1"/>
    </xf>
    <xf numFmtId="0" fontId="1" fillId="0" borderId="2" xfId="3" applyFont="1" applyFill="1" applyBorder="1" applyAlignment="1">
      <alignment wrapText="1"/>
    </xf>
    <xf numFmtId="0" fontId="2" fillId="0" borderId="0" xfId="1" applyFill="1"/>
    <xf numFmtId="0" fontId="1" fillId="2" borderId="3" xfId="1" applyFont="1" applyFill="1" applyBorder="1" applyAlignment="1">
      <alignment horizontal="center"/>
    </xf>
    <xf numFmtId="0" fontId="0" fillId="0" borderId="0" xfId="0" applyFill="1"/>
  </cellXfs>
  <cellStyles count="4">
    <cellStyle name="Normal" xfId="0" builtinId="0"/>
    <cellStyle name="Normal_Sheet4" xfId="1" xr:uid="{E6275CE7-6B1D-4E1A-8A80-7CB38A9E1D80}"/>
    <cellStyle name="Normal_Sheet9" xfId="3" xr:uid="{CCBDB353-524B-455C-970F-E3461E424200}"/>
    <cellStyle name="Normal_YE FH ALL TOTL" xfId="2" xr:uid="{7F38BF4F-2C36-4AA0-A418-3CD2E8A697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>
      <cx:tx>
        <cx:txData>
          <cx:v>Total Flight Hours All Aircraft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Total Flight Hours All Aircraft</a:t>
          </a:r>
        </a:p>
      </cx:txPr>
    </cx:title>
    <cx:plotArea>
      <cx:plotAreaRegion>
        <cx:series layoutId="boxWhisker" uniqueId="{4EA2E160-107B-4E2D-A006-27E27806720E}">
          <cx:tx>
            <cx:txData>
              <cx:f>_xlchart.v1.0</cx:f>
              <cx:v>FlightHours</cx:v>
            </cx:txData>
          </cx:tx>
          <cx:spPr>
            <a:solidFill>
              <a:schemeClr val="accent1">
                <a:tint val="66000"/>
                <a:satMod val="160000"/>
                <a:alpha val="62000"/>
              </a:schemeClr>
            </a:solidFill>
          </cx:spPr>
          <cx:dataId val="0"/>
          <cx:layoutPr>
            <cx:visibility meanLine="1" meanMarker="1" nonoutliers="1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majorGridlines/>
        <cx:tickLabels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_xlchart.v1.3</cx:f>
      </cx:numDim>
    </cx:data>
  </cx:chartData>
  <cx:chart>
    <cx:title pos="t" align="ctr" overlay="0">
      <cx:tx>
        <cx:txData>
          <cx:v>Total Flight Hours in Make/Model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Total Flight Hours in Make/Model</a:t>
          </a:r>
        </a:p>
      </cx:txPr>
    </cx:title>
    <cx:plotArea>
      <cx:plotAreaRegion>
        <cx:series layoutId="boxWhisker" uniqueId="{44A5E7D7-DCEC-4723-BF38-C0126BBD57A5}">
          <cx:tx>
            <cx:txData>
              <cx:f>_xlchart.v1.2</cx:f>
              <cx:v>FlightHours</cx:v>
            </cx:txData>
          </cx:tx>
          <cx:spPr>
            <a:solidFill>
              <a:schemeClr val="accent5">
                <a:alpha val="68000"/>
              </a:schemeClr>
            </a:solidFill>
          </cx:spPr>
          <cx:dataId val="0"/>
          <cx:layoutPr>
            <cx:visibility meanLine="1" meanMarker="1" nonoutliers="1" outliers="1"/>
            <cx:statistics quartileMethod="exclusive"/>
          </cx:layoutPr>
        </cx:series>
      </cx:plotAreaRegion>
      <cx:axis id="0" hidden="1">
        <cx:catScaling gapWidth="0.600000024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385536</xdr:colOff>
      <xdr:row>4</xdr:row>
      <xdr:rowOff>7257</xdr:rowOff>
    </xdr:from>
    <xdr:to>
      <xdr:col>18</xdr:col>
      <xdr:colOff>95250</xdr:colOff>
      <xdr:row>18</xdr:row>
      <xdr:rowOff>83457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F9E7720A-CD37-4A27-9272-1B52A59F228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915876" y="769257"/>
              <a:ext cx="4586514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340179</xdr:colOff>
      <xdr:row>3</xdr:row>
      <xdr:rowOff>170542</xdr:rowOff>
    </xdr:from>
    <xdr:to>
      <xdr:col>15</xdr:col>
      <xdr:colOff>376465</xdr:colOff>
      <xdr:row>18</xdr:row>
      <xdr:rowOff>56242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763AD1A5-E309-4065-8625-D980FE400B8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255579" y="742042"/>
              <a:ext cx="4493986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ice Jana" refreshedDate="44355.468871874997" createdVersion="7" refreshedVersion="7" minRefreshableVersion="3" recordCount="27" xr:uid="{38A77508-56B5-4A3B-8FB5-2ACB2A1B47FD}">
  <cacheSource type="worksheet">
    <worksheetSource ref="A1:F28" sheet="YE Certificates "/>
  </cacheSource>
  <cacheFields count="6">
    <cacheField name="mkey" numFmtId="0">
      <sharedItems containsSemiMixedTypes="0" containsString="0" containsNumber="1" containsInteger="1" minValue="19785" maxValue="103030"/>
    </cacheField>
    <cacheField name="ntsb_no" numFmtId="0">
      <sharedItems/>
    </cacheField>
    <cacheField name="AircraftNumber" numFmtId="0">
      <sharedItems containsString="0" containsBlank="1" containsNumber="1" containsInteger="1" minValue="1" maxValue="2"/>
    </cacheField>
    <cacheField name="CrewOccupantNumber" numFmtId="0">
      <sharedItems containsString="0" containsBlank="1" containsNumber="1" containsInteger="1" minValue="1" maxValue="1"/>
    </cacheField>
    <cacheField name="PilotCertificatesHeld" numFmtId="0">
      <sharedItems count="5">
        <s v="COMM"/>
        <s v="COMM/CFI"/>
        <s v="PRI"/>
        <s v="NONE"/>
        <s v="Not Reported"/>
      </sharedItems>
    </cacheField>
    <cacheField name="Not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n v="19785"/>
    <s v="FTW96LA149"/>
    <n v="1"/>
    <n v="1"/>
    <x v="0"/>
    <m/>
  </r>
  <r>
    <n v="43922"/>
    <s v="FTW98FA394"/>
    <n v="1"/>
    <n v="1"/>
    <x v="0"/>
    <m/>
  </r>
  <r>
    <n v="46554"/>
    <s v="FTW99LA167"/>
    <n v="1"/>
    <n v="1"/>
    <x v="1"/>
    <m/>
  </r>
  <r>
    <n v="50638"/>
    <s v="NYC01LA038"/>
    <n v="1"/>
    <n v="1"/>
    <x v="2"/>
    <m/>
  </r>
  <r>
    <n v="52168"/>
    <s v="IAD01LA052"/>
    <n v="1"/>
    <n v="1"/>
    <x v="2"/>
    <m/>
  </r>
  <r>
    <n v="55513"/>
    <s v="SEA02LA159"/>
    <n v="1"/>
    <n v="1"/>
    <x v="0"/>
    <m/>
  </r>
  <r>
    <n v="56071"/>
    <s v="DEN03LA016"/>
    <n v="1"/>
    <n v="1"/>
    <x v="1"/>
    <m/>
  </r>
  <r>
    <n v="62421"/>
    <s v="CHI05CA239"/>
    <n v="1"/>
    <n v="1"/>
    <x v="2"/>
    <m/>
  </r>
  <r>
    <n v="62689"/>
    <s v="SEA06FA007"/>
    <n v="1"/>
    <n v="1"/>
    <x v="2"/>
    <m/>
  </r>
  <r>
    <n v="65720"/>
    <s v="LAX07CA141"/>
    <n v="1"/>
    <n v="1"/>
    <x v="2"/>
    <m/>
  </r>
  <r>
    <n v="73569"/>
    <s v="WPR09LA169"/>
    <n v="1"/>
    <n v="1"/>
    <x v="2"/>
    <m/>
  </r>
  <r>
    <n v="74842"/>
    <s v="ERA10CA002"/>
    <n v="1"/>
    <n v="1"/>
    <x v="0"/>
    <m/>
  </r>
  <r>
    <n v="79082"/>
    <s v="ERA11FA293"/>
    <n v="1"/>
    <n v="1"/>
    <x v="2"/>
    <m/>
  </r>
  <r>
    <n v="81618"/>
    <s v="WPR11LA412"/>
    <n v="1"/>
    <n v="1"/>
    <x v="2"/>
    <m/>
  </r>
  <r>
    <n v="85172"/>
    <s v="WPR12CA440"/>
    <n v="1"/>
    <n v="1"/>
    <x v="0"/>
    <m/>
  </r>
  <r>
    <n v="90164"/>
    <s v="ERA14FA459"/>
    <n v="1"/>
    <n v="1"/>
    <x v="0"/>
    <s v="midair; both YE"/>
  </r>
  <r>
    <n v="90164"/>
    <s v="ERA14FA459"/>
    <n v="2"/>
    <n v="1"/>
    <x v="2"/>
    <s v="midair; both YE"/>
  </r>
  <r>
    <n v="91983"/>
    <s v="CEN15LA413"/>
    <n v="1"/>
    <n v="1"/>
    <x v="2"/>
    <m/>
  </r>
  <r>
    <n v="95332"/>
    <s v="CEN17CA218"/>
    <n v="1"/>
    <n v="1"/>
    <x v="2"/>
    <m/>
  </r>
  <r>
    <n v="95526"/>
    <s v="GAA17CA395"/>
    <n v="1"/>
    <n v="1"/>
    <x v="2"/>
    <s v="ground coll; both YE"/>
  </r>
  <r>
    <n v="95526"/>
    <s v="GAA17CA395"/>
    <n v="2"/>
    <n v="1"/>
    <x v="3"/>
    <s v="ground coll; both YE"/>
  </r>
  <r>
    <n v="95815"/>
    <s v="GAA17CA485"/>
    <n v="1"/>
    <n v="1"/>
    <x v="2"/>
    <m/>
  </r>
  <r>
    <n v="96749"/>
    <s v="GAA18CA132"/>
    <n v="1"/>
    <n v="1"/>
    <x v="0"/>
    <m/>
  </r>
  <r>
    <n v="98552"/>
    <s v="CEN19LA015"/>
    <n v="1"/>
    <n v="1"/>
    <x v="1"/>
    <m/>
  </r>
  <r>
    <n v="100443"/>
    <s v="GAA20CA026"/>
    <n v="1"/>
    <n v="1"/>
    <x v="2"/>
    <m/>
  </r>
  <r>
    <n v="102974"/>
    <s v="CEN21FA199"/>
    <m/>
    <m/>
    <x v="4"/>
    <m/>
  </r>
  <r>
    <n v="103030"/>
    <s v="CEN21LA208"/>
    <m/>
    <m/>
    <x v="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EC00C2-FAB9-422C-9ACB-3E5200673A42}" name="PivotTable1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F28:G34" firstHeaderRow="1" firstDataRow="1" firstDataCol="1"/>
  <pivotFields count="6">
    <pivotField dataField="1" showAll="0"/>
    <pivotField showAll="0"/>
    <pivotField showAll="0"/>
    <pivotField showAll="0"/>
    <pivotField axis="axisRow" showAll="0">
      <items count="6">
        <item x="0"/>
        <item x="1"/>
        <item x="3"/>
        <item x="4"/>
        <item x="2"/>
        <item t="default"/>
      </items>
    </pivotField>
    <pivotField showAll="0"/>
  </pivotFields>
  <rowFields count="1">
    <field x="4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ount of mkey" fld="0" subtotal="count" baseField="4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60A96-FCE3-4653-ACBB-751C6B980A53}">
  <dimension ref="A1:G34"/>
  <sheetViews>
    <sheetView tabSelected="1" workbookViewId="0">
      <selection activeCell="E6" sqref="E6"/>
    </sheetView>
  </sheetViews>
  <sheetFormatPr defaultRowHeight="13.95" customHeight="1" x14ac:dyDescent="0.3"/>
  <cols>
    <col min="1" max="4" width="12" customWidth="1"/>
    <col min="5" max="5" width="25" customWidth="1"/>
    <col min="6" max="6" width="12.6640625" bestFit="1" customWidth="1"/>
    <col min="7" max="7" width="13.33203125" bestFit="1" customWidth="1"/>
  </cols>
  <sheetData>
    <row r="1" spans="1:6" ht="13.95" customHeight="1" x14ac:dyDescent="0.3">
      <c r="A1" s="4" t="s">
        <v>0</v>
      </c>
      <c r="B1" s="4" t="s">
        <v>1</v>
      </c>
      <c r="C1" s="4" t="s">
        <v>40</v>
      </c>
      <c r="D1" s="4" t="s">
        <v>41</v>
      </c>
      <c r="E1" s="4" t="s">
        <v>2</v>
      </c>
      <c r="F1" s="14" t="s">
        <v>51</v>
      </c>
    </row>
    <row r="2" spans="1:6" ht="13.95" customHeight="1" x14ac:dyDescent="0.3">
      <c r="A2" s="5">
        <v>19785</v>
      </c>
      <c r="B2" s="6" t="s">
        <v>6</v>
      </c>
      <c r="C2" s="5">
        <v>1</v>
      </c>
      <c r="D2" s="5">
        <v>1</v>
      </c>
      <c r="E2" s="6" t="s">
        <v>7</v>
      </c>
      <c r="F2" s="15"/>
    </row>
    <row r="3" spans="1:6" ht="13.95" customHeight="1" x14ac:dyDescent="0.3">
      <c r="A3" s="5">
        <v>43922</v>
      </c>
      <c r="B3" s="6" t="s">
        <v>12</v>
      </c>
      <c r="C3" s="5">
        <v>1</v>
      </c>
      <c r="D3" s="5">
        <v>1</v>
      </c>
      <c r="E3" s="6" t="s">
        <v>7</v>
      </c>
      <c r="F3" s="15"/>
    </row>
    <row r="4" spans="1:6" ht="13.95" customHeight="1" x14ac:dyDescent="0.3">
      <c r="A4" s="5">
        <v>46554</v>
      </c>
      <c r="B4" s="6" t="s">
        <v>13</v>
      </c>
      <c r="C4" s="5">
        <v>1</v>
      </c>
      <c r="D4" s="5">
        <v>1</v>
      </c>
      <c r="E4" s="6" t="s">
        <v>44</v>
      </c>
      <c r="F4" s="15"/>
    </row>
    <row r="5" spans="1:6" ht="13.95" customHeight="1" x14ac:dyDescent="0.3">
      <c r="A5" s="5">
        <v>50638</v>
      </c>
      <c r="B5" s="6" t="s">
        <v>14</v>
      </c>
      <c r="C5" s="5">
        <v>1</v>
      </c>
      <c r="D5" s="5">
        <v>1</v>
      </c>
      <c r="E5" s="6" t="s">
        <v>11</v>
      </c>
      <c r="F5" s="15"/>
    </row>
    <row r="6" spans="1:6" ht="13.95" customHeight="1" x14ac:dyDescent="0.3">
      <c r="A6" s="5">
        <v>52168</v>
      </c>
      <c r="B6" s="6" t="s">
        <v>15</v>
      </c>
      <c r="C6" s="5">
        <v>1</v>
      </c>
      <c r="D6" s="5">
        <v>1</v>
      </c>
      <c r="E6" s="6" t="s">
        <v>11</v>
      </c>
      <c r="F6" s="15"/>
    </row>
    <row r="7" spans="1:6" ht="13.95" customHeight="1" x14ac:dyDescent="0.3">
      <c r="A7" s="5">
        <v>55513</v>
      </c>
      <c r="B7" s="6" t="s">
        <v>16</v>
      </c>
      <c r="C7" s="5">
        <v>1</v>
      </c>
      <c r="D7" s="5">
        <v>1</v>
      </c>
      <c r="E7" s="6" t="s">
        <v>7</v>
      </c>
      <c r="F7" s="15"/>
    </row>
    <row r="8" spans="1:6" ht="13.95" customHeight="1" x14ac:dyDescent="0.3">
      <c r="A8" s="5">
        <v>56071</v>
      </c>
      <c r="B8" s="6" t="s">
        <v>17</v>
      </c>
      <c r="C8" s="5">
        <v>1</v>
      </c>
      <c r="D8" s="5">
        <v>1</v>
      </c>
      <c r="E8" s="6" t="s">
        <v>44</v>
      </c>
      <c r="F8" s="15"/>
    </row>
    <row r="9" spans="1:6" ht="13.95" customHeight="1" x14ac:dyDescent="0.3">
      <c r="A9" s="5">
        <v>62421</v>
      </c>
      <c r="B9" s="6" t="s">
        <v>18</v>
      </c>
      <c r="C9" s="5">
        <v>1</v>
      </c>
      <c r="D9" s="5">
        <v>1</v>
      </c>
      <c r="E9" s="6" t="s">
        <v>11</v>
      </c>
      <c r="F9" s="15"/>
    </row>
    <row r="10" spans="1:6" ht="13.95" customHeight="1" x14ac:dyDescent="0.3">
      <c r="A10" s="5">
        <v>62689</v>
      </c>
      <c r="B10" s="6" t="s">
        <v>19</v>
      </c>
      <c r="C10" s="5">
        <v>1</v>
      </c>
      <c r="D10" s="5">
        <v>1</v>
      </c>
      <c r="E10" s="6" t="s">
        <v>11</v>
      </c>
      <c r="F10" s="15"/>
    </row>
    <row r="11" spans="1:6" ht="13.95" customHeight="1" x14ac:dyDescent="0.3">
      <c r="A11" s="5">
        <v>65720</v>
      </c>
      <c r="B11" s="6" t="s">
        <v>20</v>
      </c>
      <c r="C11" s="5">
        <v>1</v>
      </c>
      <c r="D11" s="5">
        <v>1</v>
      </c>
      <c r="E11" s="6" t="s">
        <v>11</v>
      </c>
      <c r="F11" s="15"/>
    </row>
    <row r="12" spans="1:6" ht="13.95" customHeight="1" x14ac:dyDescent="0.3">
      <c r="A12" s="5">
        <v>73569</v>
      </c>
      <c r="B12" s="6" t="s">
        <v>21</v>
      </c>
      <c r="C12" s="5">
        <v>1</v>
      </c>
      <c r="D12" s="5">
        <v>1</v>
      </c>
      <c r="E12" s="6" t="s">
        <v>11</v>
      </c>
      <c r="F12" s="15"/>
    </row>
    <row r="13" spans="1:6" ht="13.95" customHeight="1" x14ac:dyDescent="0.3">
      <c r="A13" s="5">
        <v>74842</v>
      </c>
      <c r="B13" s="6" t="s">
        <v>22</v>
      </c>
      <c r="C13" s="5">
        <v>1</v>
      </c>
      <c r="D13" s="5">
        <v>1</v>
      </c>
      <c r="E13" s="6" t="s">
        <v>7</v>
      </c>
      <c r="F13" s="15"/>
    </row>
    <row r="14" spans="1:6" ht="13.95" customHeight="1" x14ac:dyDescent="0.3">
      <c r="A14" s="5">
        <v>79082</v>
      </c>
      <c r="B14" s="6" t="s">
        <v>23</v>
      </c>
      <c r="C14" s="5">
        <v>1</v>
      </c>
      <c r="D14" s="5">
        <v>1</v>
      </c>
      <c r="E14" s="6" t="s">
        <v>11</v>
      </c>
      <c r="F14" s="15"/>
    </row>
    <row r="15" spans="1:6" ht="13.95" customHeight="1" x14ac:dyDescent="0.3">
      <c r="A15" s="5">
        <v>81618</v>
      </c>
      <c r="B15" s="6" t="s">
        <v>24</v>
      </c>
      <c r="C15" s="5">
        <v>1</v>
      </c>
      <c r="D15" s="5">
        <v>1</v>
      </c>
      <c r="E15" s="6" t="s">
        <v>11</v>
      </c>
      <c r="F15" s="15"/>
    </row>
    <row r="16" spans="1:6" ht="13.95" customHeight="1" x14ac:dyDescent="0.3">
      <c r="A16" s="5">
        <v>85172</v>
      </c>
      <c r="B16" s="6" t="s">
        <v>25</v>
      </c>
      <c r="C16" s="5">
        <v>1</v>
      </c>
      <c r="D16" s="5">
        <v>1</v>
      </c>
      <c r="E16" s="6" t="s">
        <v>7</v>
      </c>
      <c r="F16" s="15"/>
    </row>
    <row r="17" spans="1:7" ht="13.95" customHeight="1" x14ac:dyDescent="0.3">
      <c r="A17" s="5">
        <v>90164</v>
      </c>
      <c r="B17" s="6" t="s">
        <v>26</v>
      </c>
      <c r="C17" s="5">
        <v>1</v>
      </c>
      <c r="D17" s="5">
        <v>1</v>
      </c>
      <c r="E17" s="6" t="s">
        <v>7</v>
      </c>
      <c r="F17" s="15" t="s">
        <v>42</v>
      </c>
    </row>
    <row r="18" spans="1:7" ht="13.95" customHeight="1" x14ac:dyDescent="0.3">
      <c r="A18" s="5">
        <v>90164</v>
      </c>
      <c r="B18" s="6" t="s">
        <v>26</v>
      </c>
      <c r="C18" s="5">
        <v>2</v>
      </c>
      <c r="D18" s="5">
        <v>1</v>
      </c>
      <c r="E18" s="6" t="s">
        <v>11</v>
      </c>
      <c r="F18" s="15" t="s">
        <v>42</v>
      </c>
    </row>
    <row r="19" spans="1:7" ht="13.95" customHeight="1" x14ac:dyDescent="0.3">
      <c r="A19" s="5">
        <v>91983</v>
      </c>
      <c r="B19" s="6" t="s">
        <v>27</v>
      </c>
      <c r="C19" s="5">
        <v>1</v>
      </c>
      <c r="D19" s="5">
        <v>1</v>
      </c>
      <c r="E19" s="6" t="s">
        <v>11</v>
      </c>
      <c r="F19" s="15"/>
    </row>
    <row r="20" spans="1:7" ht="13.95" customHeight="1" x14ac:dyDescent="0.3">
      <c r="A20" s="5">
        <v>95332</v>
      </c>
      <c r="B20" s="6" t="s">
        <v>28</v>
      </c>
      <c r="C20" s="5">
        <v>1</v>
      </c>
      <c r="D20" s="5">
        <v>1</v>
      </c>
      <c r="E20" s="6" t="s">
        <v>11</v>
      </c>
      <c r="F20" s="15"/>
    </row>
    <row r="21" spans="1:7" ht="13.95" customHeight="1" x14ac:dyDescent="0.3">
      <c r="A21" s="5">
        <v>95526</v>
      </c>
      <c r="B21" s="6" t="s">
        <v>29</v>
      </c>
      <c r="C21" s="5">
        <v>1</v>
      </c>
      <c r="D21" s="5">
        <v>1</v>
      </c>
      <c r="E21" s="6" t="s">
        <v>11</v>
      </c>
      <c r="F21" s="15" t="s">
        <v>43</v>
      </c>
    </row>
    <row r="22" spans="1:7" ht="13.95" customHeight="1" x14ac:dyDescent="0.3">
      <c r="A22" s="5">
        <v>95526</v>
      </c>
      <c r="B22" s="6" t="s">
        <v>29</v>
      </c>
      <c r="C22" s="5">
        <v>2</v>
      </c>
      <c r="D22" s="5">
        <v>1</v>
      </c>
      <c r="E22" s="6" t="s">
        <v>30</v>
      </c>
      <c r="F22" s="15" t="s">
        <v>43</v>
      </c>
    </row>
    <row r="23" spans="1:7" ht="13.95" customHeight="1" x14ac:dyDescent="0.3">
      <c r="A23" s="5">
        <v>95815</v>
      </c>
      <c r="B23" s="6" t="s">
        <v>31</v>
      </c>
      <c r="C23" s="5">
        <v>1</v>
      </c>
      <c r="D23" s="5">
        <v>1</v>
      </c>
      <c r="E23" s="6" t="s">
        <v>11</v>
      </c>
      <c r="F23" s="15"/>
    </row>
    <row r="24" spans="1:7" ht="13.95" customHeight="1" x14ac:dyDescent="0.3">
      <c r="A24" s="5">
        <v>96749</v>
      </c>
      <c r="B24" s="6" t="s">
        <v>32</v>
      </c>
      <c r="C24" s="5">
        <v>1</v>
      </c>
      <c r="D24" s="5">
        <v>1</v>
      </c>
      <c r="E24" s="6" t="s">
        <v>7</v>
      </c>
      <c r="F24" s="15"/>
    </row>
    <row r="25" spans="1:7" ht="13.95" customHeight="1" x14ac:dyDescent="0.3">
      <c r="A25" s="5">
        <v>98552</v>
      </c>
      <c r="B25" s="6" t="s">
        <v>33</v>
      </c>
      <c r="C25" s="5">
        <v>1</v>
      </c>
      <c r="D25" s="5">
        <v>1</v>
      </c>
      <c r="E25" s="6" t="s">
        <v>44</v>
      </c>
      <c r="F25" s="15"/>
    </row>
    <row r="26" spans="1:7" ht="13.95" customHeight="1" x14ac:dyDescent="0.3">
      <c r="A26" s="5">
        <v>100443</v>
      </c>
      <c r="B26" s="6" t="s">
        <v>34</v>
      </c>
      <c r="C26" s="5">
        <v>1</v>
      </c>
      <c r="D26" s="5">
        <v>1</v>
      </c>
      <c r="E26" s="6" t="s">
        <v>11</v>
      </c>
    </row>
    <row r="27" spans="1:7" ht="13.95" customHeight="1" x14ac:dyDescent="0.3">
      <c r="A27" s="5">
        <v>102974</v>
      </c>
      <c r="B27" s="6" t="s">
        <v>35</v>
      </c>
      <c r="C27" s="13"/>
      <c r="D27" s="13"/>
      <c r="E27" s="6" t="s">
        <v>45</v>
      </c>
      <c r="F27" s="6"/>
    </row>
    <row r="28" spans="1:7" ht="13.95" customHeight="1" x14ac:dyDescent="0.3">
      <c r="A28" s="5">
        <v>103030</v>
      </c>
      <c r="B28" s="6" t="s">
        <v>36</v>
      </c>
      <c r="C28" s="13"/>
      <c r="D28" s="13"/>
      <c r="E28" s="6" t="s">
        <v>45</v>
      </c>
      <c r="F28" s="1" t="s">
        <v>39</v>
      </c>
      <c r="G28" t="s">
        <v>38</v>
      </c>
    </row>
    <row r="29" spans="1:7" ht="13.95" customHeight="1" x14ac:dyDescent="0.3">
      <c r="F29" s="3" t="s">
        <v>7</v>
      </c>
      <c r="G29" s="2">
        <v>7</v>
      </c>
    </row>
    <row r="30" spans="1:7" ht="13.95" customHeight="1" x14ac:dyDescent="0.3">
      <c r="F30" s="3" t="s">
        <v>44</v>
      </c>
      <c r="G30" s="2">
        <v>3</v>
      </c>
    </row>
    <row r="31" spans="1:7" ht="13.95" customHeight="1" x14ac:dyDescent="0.3">
      <c r="F31" s="3" t="s">
        <v>30</v>
      </c>
      <c r="G31" s="2">
        <v>1</v>
      </c>
    </row>
    <row r="32" spans="1:7" ht="13.95" customHeight="1" x14ac:dyDescent="0.3">
      <c r="F32" s="3" t="s">
        <v>45</v>
      </c>
      <c r="G32" s="2">
        <v>2</v>
      </c>
    </row>
    <row r="33" spans="6:7" ht="13.95" customHeight="1" x14ac:dyDescent="0.3">
      <c r="F33" s="3" t="s">
        <v>11</v>
      </c>
      <c r="G33" s="2">
        <v>14</v>
      </c>
    </row>
    <row r="34" spans="6:7" ht="13.95" customHeight="1" x14ac:dyDescent="0.3">
      <c r="F34" s="3" t="s">
        <v>37</v>
      </c>
      <c r="G34" s="2">
        <v>27</v>
      </c>
    </row>
  </sheetData>
  <sortState xmlns:xlrd2="http://schemas.microsoft.com/office/spreadsheetml/2017/richdata2" ref="A2:E28">
    <sortCondition ref="A2:A2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3445D-3E39-439E-950E-B0BF35CC1C33}">
  <dimension ref="A1:J26"/>
  <sheetViews>
    <sheetView zoomScale="130" zoomScaleNormal="130" workbookViewId="0">
      <selection activeCell="R25" sqref="R25"/>
    </sheetView>
  </sheetViews>
  <sheetFormatPr defaultRowHeight="15" customHeight="1" x14ac:dyDescent="0.3"/>
  <cols>
    <col min="2" max="2" width="15.21875" customWidth="1"/>
  </cols>
  <sheetData>
    <row r="1" spans="1:10" ht="15" customHeight="1" x14ac:dyDescent="0.3">
      <c r="A1" s="7" t="s">
        <v>0</v>
      </c>
      <c r="B1" s="7" t="s">
        <v>1</v>
      </c>
      <c r="C1" s="7" t="s">
        <v>40</v>
      </c>
      <c r="D1" s="7" t="s">
        <v>41</v>
      </c>
      <c r="E1" s="7" t="s">
        <v>4</v>
      </c>
      <c r="F1" s="7" t="s">
        <v>3</v>
      </c>
      <c r="G1" s="7" t="s">
        <v>5</v>
      </c>
    </row>
    <row r="2" spans="1:10" ht="15" customHeight="1" x14ac:dyDescent="0.3">
      <c r="A2" s="8">
        <v>19785</v>
      </c>
      <c r="B2" s="9" t="s">
        <v>6</v>
      </c>
      <c r="C2" s="8">
        <v>1</v>
      </c>
      <c r="D2" s="8">
        <v>1</v>
      </c>
      <c r="E2" s="9" t="s">
        <v>8</v>
      </c>
      <c r="F2" s="9" t="s">
        <v>10</v>
      </c>
      <c r="G2" s="8">
        <v>4000</v>
      </c>
    </row>
    <row r="3" spans="1:10" ht="15" customHeight="1" x14ac:dyDescent="0.3">
      <c r="A3" s="8">
        <v>43922</v>
      </c>
      <c r="B3" s="9" t="s">
        <v>12</v>
      </c>
      <c r="C3" s="8">
        <v>1</v>
      </c>
      <c r="D3" s="8">
        <v>1</v>
      </c>
      <c r="E3" s="9" t="s">
        <v>8</v>
      </c>
      <c r="F3" s="9" t="s">
        <v>10</v>
      </c>
      <c r="G3" s="8">
        <v>1135</v>
      </c>
    </row>
    <row r="4" spans="1:10" ht="15" customHeight="1" x14ac:dyDescent="0.3">
      <c r="A4" s="8">
        <v>46554</v>
      </c>
      <c r="B4" s="9" t="s">
        <v>13</v>
      </c>
      <c r="C4" s="8">
        <v>1</v>
      </c>
      <c r="D4" s="8">
        <v>1</v>
      </c>
      <c r="E4" s="9" t="s">
        <v>8</v>
      </c>
      <c r="F4" s="9" t="s">
        <v>10</v>
      </c>
      <c r="G4" s="8">
        <v>1505</v>
      </c>
    </row>
    <row r="5" spans="1:10" ht="15" customHeight="1" x14ac:dyDescent="0.3">
      <c r="A5" s="8">
        <v>50638</v>
      </c>
      <c r="B5" s="9" t="s">
        <v>14</v>
      </c>
      <c r="C5" s="8">
        <v>1</v>
      </c>
      <c r="D5" s="8">
        <v>1</v>
      </c>
      <c r="E5" s="9" t="s">
        <v>8</v>
      </c>
      <c r="F5" s="9" t="s">
        <v>10</v>
      </c>
      <c r="G5" s="8">
        <v>1043</v>
      </c>
    </row>
    <row r="6" spans="1:10" ht="15" customHeight="1" x14ac:dyDescent="0.3">
      <c r="A6" s="8">
        <v>52168</v>
      </c>
      <c r="B6" s="9" t="s">
        <v>15</v>
      </c>
      <c r="C6" s="8">
        <v>1</v>
      </c>
      <c r="D6" s="8">
        <v>1</v>
      </c>
      <c r="E6" s="9" t="s">
        <v>8</v>
      </c>
      <c r="F6" s="9" t="s">
        <v>10</v>
      </c>
      <c r="G6" s="8">
        <v>1000</v>
      </c>
    </row>
    <row r="7" spans="1:10" ht="15" customHeight="1" x14ac:dyDescent="0.3">
      <c r="A7" s="8">
        <v>55513</v>
      </c>
      <c r="B7" s="9" t="s">
        <v>16</v>
      </c>
      <c r="C7" s="8">
        <v>1</v>
      </c>
      <c r="D7" s="8">
        <v>1</v>
      </c>
      <c r="E7" s="9" t="s">
        <v>8</v>
      </c>
      <c r="F7" s="9" t="s">
        <v>10</v>
      </c>
      <c r="G7" s="8">
        <v>1443</v>
      </c>
    </row>
    <row r="8" spans="1:10" ht="15" customHeight="1" x14ac:dyDescent="0.3">
      <c r="A8" s="8">
        <v>56071</v>
      </c>
      <c r="B8" s="9" t="s">
        <v>17</v>
      </c>
      <c r="C8" s="8">
        <v>1</v>
      </c>
      <c r="D8" s="8">
        <v>1</v>
      </c>
      <c r="E8" s="9" t="s">
        <v>8</v>
      </c>
      <c r="F8" s="9" t="s">
        <v>10</v>
      </c>
      <c r="G8" s="8">
        <v>6417</v>
      </c>
      <c r="I8" t="s">
        <v>50</v>
      </c>
      <c r="J8">
        <v>25</v>
      </c>
    </row>
    <row r="9" spans="1:10" ht="15" customHeight="1" x14ac:dyDescent="0.3">
      <c r="A9" s="8">
        <v>62421</v>
      </c>
      <c r="B9" s="9" t="s">
        <v>18</v>
      </c>
      <c r="C9" s="8">
        <v>1</v>
      </c>
      <c r="D9" s="8">
        <v>1</v>
      </c>
      <c r="E9" s="9" t="s">
        <v>8</v>
      </c>
      <c r="F9" s="9" t="s">
        <v>10</v>
      </c>
      <c r="G9" s="8">
        <v>1299</v>
      </c>
      <c r="I9" t="s">
        <v>46</v>
      </c>
      <c r="J9">
        <f>AVERAGE(G2:G26)</f>
        <v>1833.54</v>
      </c>
    </row>
    <row r="10" spans="1:10" ht="15" customHeight="1" x14ac:dyDescent="0.3">
      <c r="A10" s="8">
        <v>62689</v>
      </c>
      <c r="B10" s="9" t="s">
        <v>19</v>
      </c>
      <c r="C10" s="8">
        <v>1</v>
      </c>
      <c r="D10" s="8">
        <v>1</v>
      </c>
      <c r="E10" s="9" t="s">
        <v>8</v>
      </c>
      <c r="F10" s="9" t="s">
        <v>10</v>
      </c>
      <c r="G10" s="8">
        <v>315</v>
      </c>
      <c r="I10" t="s">
        <v>47</v>
      </c>
      <c r="J10">
        <f>MIN(G2:G26)</f>
        <v>310</v>
      </c>
    </row>
    <row r="11" spans="1:10" ht="15" customHeight="1" x14ac:dyDescent="0.3">
      <c r="A11" s="8">
        <v>65720</v>
      </c>
      <c r="B11" s="9" t="s">
        <v>20</v>
      </c>
      <c r="C11" s="8">
        <v>1</v>
      </c>
      <c r="D11" s="8">
        <v>1</v>
      </c>
      <c r="E11" s="9" t="s">
        <v>8</v>
      </c>
      <c r="F11" s="9" t="s">
        <v>10</v>
      </c>
      <c r="G11" s="8">
        <v>330</v>
      </c>
      <c r="I11" t="s">
        <v>48</v>
      </c>
      <c r="J11">
        <f>MAX(G2:G26)</f>
        <v>6417</v>
      </c>
    </row>
    <row r="12" spans="1:10" ht="15" customHeight="1" x14ac:dyDescent="0.3">
      <c r="A12" s="8">
        <v>73569</v>
      </c>
      <c r="B12" s="9" t="s">
        <v>21</v>
      </c>
      <c r="C12" s="8">
        <v>1</v>
      </c>
      <c r="D12" s="8">
        <v>1</v>
      </c>
      <c r="E12" s="9" t="s">
        <v>8</v>
      </c>
      <c r="F12" s="9" t="s">
        <v>10</v>
      </c>
      <c r="G12" s="8">
        <v>847</v>
      </c>
      <c r="I12" t="s">
        <v>49</v>
      </c>
      <c r="J12">
        <f>MEDIAN(G2:G26)</f>
        <v>1135</v>
      </c>
    </row>
    <row r="13" spans="1:10" ht="15" customHeight="1" x14ac:dyDescent="0.3">
      <c r="A13" s="8">
        <v>74842</v>
      </c>
      <c r="B13" s="9" t="s">
        <v>22</v>
      </c>
      <c r="C13" s="8">
        <v>1</v>
      </c>
      <c r="D13" s="8">
        <v>1</v>
      </c>
      <c r="E13" s="9" t="s">
        <v>8</v>
      </c>
      <c r="F13" s="9" t="s">
        <v>10</v>
      </c>
      <c r="G13" s="8">
        <v>845</v>
      </c>
    </row>
    <row r="14" spans="1:10" ht="15" customHeight="1" x14ac:dyDescent="0.3">
      <c r="A14" s="8">
        <v>79082</v>
      </c>
      <c r="B14" s="9" t="s">
        <v>23</v>
      </c>
      <c r="C14" s="8">
        <v>1</v>
      </c>
      <c r="D14" s="8">
        <v>1</v>
      </c>
      <c r="E14" s="9" t="s">
        <v>8</v>
      </c>
      <c r="F14" s="9" t="s">
        <v>10</v>
      </c>
      <c r="G14" s="8">
        <v>2204</v>
      </c>
    </row>
    <row r="15" spans="1:10" ht="15" customHeight="1" x14ac:dyDescent="0.3">
      <c r="A15" s="8">
        <v>81618</v>
      </c>
      <c r="B15" s="9" t="s">
        <v>24</v>
      </c>
      <c r="C15" s="8">
        <v>1</v>
      </c>
      <c r="D15" s="8">
        <v>1</v>
      </c>
      <c r="E15" s="9" t="s">
        <v>8</v>
      </c>
      <c r="F15" s="9" t="s">
        <v>10</v>
      </c>
      <c r="G15" s="8">
        <v>908</v>
      </c>
    </row>
    <row r="16" spans="1:10" ht="15" customHeight="1" x14ac:dyDescent="0.3">
      <c r="A16" s="8">
        <v>85172</v>
      </c>
      <c r="B16" s="9" t="s">
        <v>25</v>
      </c>
      <c r="C16" s="8">
        <v>1</v>
      </c>
      <c r="D16" s="8">
        <v>1</v>
      </c>
      <c r="E16" s="9" t="s">
        <v>8</v>
      </c>
      <c r="F16" s="9" t="s">
        <v>10</v>
      </c>
      <c r="G16" s="8">
        <v>3354</v>
      </c>
    </row>
    <row r="17" spans="1:7" ht="15" customHeight="1" x14ac:dyDescent="0.3">
      <c r="A17" s="8">
        <v>90164</v>
      </c>
      <c r="B17" s="9" t="s">
        <v>26</v>
      </c>
      <c r="C17" s="8">
        <v>1</v>
      </c>
      <c r="D17" s="8">
        <v>1</v>
      </c>
      <c r="E17" s="9" t="s">
        <v>8</v>
      </c>
      <c r="F17" s="9" t="s">
        <v>10</v>
      </c>
      <c r="G17" s="8">
        <v>2115</v>
      </c>
    </row>
    <row r="18" spans="1:7" ht="15" customHeight="1" x14ac:dyDescent="0.3">
      <c r="A18" s="8">
        <v>90164</v>
      </c>
      <c r="B18" s="9" t="s">
        <v>26</v>
      </c>
      <c r="C18" s="8">
        <v>2</v>
      </c>
      <c r="D18" s="8">
        <v>1</v>
      </c>
      <c r="E18" s="9" t="s">
        <v>8</v>
      </c>
      <c r="F18" s="9" t="s">
        <v>10</v>
      </c>
      <c r="G18" s="8">
        <v>4272</v>
      </c>
    </row>
    <row r="19" spans="1:7" ht="15" customHeight="1" x14ac:dyDescent="0.3">
      <c r="A19" s="8">
        <v>91983</v>
      </c>
      <c r="B19" s="9" t="s">
        <v>27</v>
      </c>
      <c r="C19" s="8">
        <v>1</v>
      </c>
      <c r="D19" s="8">
        <v>1</v>
      </c>
      <c r="E19" s="9" t="s">
        <v>8</v>
      </c>
      <c r="F19" s="9" t="s">
        <v>10</v>
      </c>
      <c r="G19" s="8">
        <v>1040.5</v>
      </c>
    </row>
    <row r="20" spans="1:7" ht="15" customHeight="1" x14ac:dyDescent="0.3">
      <c r="A20" s="8">
        <v>95332</v>
      </c>
      <c r="B20" s="9" t="s">
        <v>28</v>
      </c>
      <c r="C20" s="8">
        <v>1</v>
      </c>
      <c r="D20" s="8">
        <v>1</v>
      </c>
      <c r="E20" s="9" t="s">
        <v>8</v>
      </c>
      <c r="F20" s="9" t="s">
        <v>10</v>
      </c>
      <c r="G20" s="8">
        <v>773</v>
      </c>
    </row>
    <row r="21" spans="1:7" ht="15" customHeight="1" x14ac:dyDescent="0.3">
      <c r="A21" s="8">
        <v>95526</v>
      </c>
      <c r="B21" s="9" t="s">
        <v>29</v>
      </c>
      <c r="C21" s="8">
        <v>1</v>
      </c>
      <c r="D21" s="8">
        <v>1</v>
      </c>
      <c r="E21" s="9" t="s">
        <v>8</v>
      </c>
      <c r="F21" s="9" t="s">
        <v>10</v>
      </c>
      <c r="G21" s="8">
        <v>1724</v>
      </c>
    </row>
    <row r="22" spans="1:7" ht="15" customHeight="1" x14ac:dyDescent="0.3">
      <c r="A22" s="8">
        <v>95526</v>
      </c>
      <c r="B22" s="9" t="s">
        <v>29</v>
      </c>
      <c r="C22" s="8">
        <v>2</v>
      </c>
      <c r="D22" s="8">
        <v>1</v>
      </c>
      <c r="E22" s="9" t="s">
        <v>8</v>
      </c>
      <c r="F22" s="9" t="s">
        <v>10</v>
      </c>
      <c r="G22" s="8">
        <v>310</v>
      </c>
    </row>
    <row r="23" spans="1:7" ht="15" customHeight="1" x14ac:dyDescent="0.3">
      <c r="A23" s="8">
        <v>95815</v>
      </c>
      <c r="B23" s="9" t="s">
        <v>31</v>
      </c>
      <c r="C23" s="8">
        <v>1</v>
      </c>
      <c r="D23" s="8">
        <v>1</v>
      </c>
      <c r="E23" s="9" t="s">
        <v>8</v>
      </c>
      <c r="F23" s="9" t="s">
        <v>10</v>
      </c>
      <c r="G23" s="8">
        <v>318</v>
      </c>
    </row>
    <row r="24" spans="1:7" ht="15" customHeight="1" x14ac:dyDescent="0.3">
      <c r="A24" s="8">
        <v>96749</v>
      </c>
      <c r="B24" s="9" t="s">
        <v>32</v>
      </c>
      <c r="C24" s="8">
        <v>1</v>
      </c>
      <c r="D24" s="8">
        <v>1</v>
      </c>
      <c r="E24" s="9" t="s">
        <v>8</v>
      </c>
      <c r="F24" s="9" t="s">
        <v>10</v>
      </c>
      <c r="G24" s="8">
        <v>1733</v>
      </c>
    </row>
    <row r="25" spans="1:7" ht="15" customHeight="1" x14ac:dyDescent="0.3">
      <c r="A25" s="8">
        <v>98552</v>
      </c>
      <c r="B25" s="9" t="s">
        <v>33</v>
      </c>
      <c r="C25" s="8">
        <v>1</v>
      </c>
      <c r="D25" s="8">
        <v>1</v>
      </c>
      <c r="E25" s="9" t="s">
        <v>8</v>
      </c>
      <c r="F25" s="9" t="s">
        <v>10</v>
      </c>
      <c r="G25" s="8">
        <v>6300</v>
      </c>
    </row>
    <row r="26" spans="1:7" ht="15" customHeight="1" x14ac:dyDescent="0.3">
      <c r="A26" s="8">
        <v>100443</v>
      </c>
      <c r="B26" s="9" t="s">
        <v>34</v>
      </c>
      <c r="C26" s="8">
        <v>1</v>
      </c>
      <c r="D26" s="8">
        <v>1</v>
      </c>
      <c r="E26" s="9" t="s">
        <v>8</v>
      </c>
      <c r="F26" s="9" t="s">
        <v>10</v>
      </c>
      <c r="G26" s="8">
        <v>608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9E1A0-B768-49E1-AB77-67565C40E931}">
  <dimension ref="A1:J24"/>
  <sheetViews>
    <sheetView zoomScale="120" zoomScaleNormal="120" workbookViewId="0">
      <selection activeCell="B17" sqref="B17"/>
    </sheetView>
  </sheetViews>
  <sheetFormatPr defaultColWidth="13" defaultRowHeight="15" customHeight="1" x14ac:dyDescent="0.3"/>
  <sheetData>
    <row r="1" spans="1:10" ht="15" customHeight="1" x14ac:dyDescent="0.3">
      <c r="A1" s="10" t="s">
        <v>0</v>
      </c>
      <c r="B1" s="10" t="s">
        <v>1</v>
      </c>
      <c r="C1" s="10" t="s">
        <v>40</v>
      </c>
      <c r="D1" s="10" t="s">
        <v>41</v>
      </c>
      <c r="E1" s="10" t="s">
        <v>4</v>
      </c>
      <c r="F1" s="10" t="s">
        <v>3</v>
      </c>
      <c r="G1" s="10" t="s">
        <v>5</v>
      </c>
    </row>
    <row r="2" spans="1:10" ht="15" customHeight="1" x14ac:dyDescent="0.3">
      <c r="A2" s="11">
        <v>19785</v>
      </c>
      <c r="B2" s="12" t="s">
        <v>6</v>
      </c>
      <c r="C2" s="11">
        <v>1</v>
      </c>
      <c r="D2" s="11">
        <v>1</v>
      </c>
      <c r="E2" s="12" t="s">
        <v>9</v>
      </c>
      <c r="F2" s="12" t="s">
        <v>10</v>
      </c>
      <c r="G2" s="11">
        <v>23</v>
      </c>
    </row>
    <row r="3" spans="1:10" ht="15" customHeight="1" x14ac:dyDescent="0.3">
      <c r="A3" s="11">
        <v>46554</v>
      </c>
      <c r="B3" s="12" t="s">
        <v>13</v>
      </c>
      <c r="C3" s="11">
        <v>1</v>
      </c>
      <c r="D3" s="11">
        <v>1</v>
      </c>
      <c r="E3" s="12" t="s">
        <v>9</v>
      </c>
      <c r="F3" s="12" t="s">
        <v>10</v>
      </c>
      <c r="G3" s="11">
        <v>1100</v>
      </c>
    </row>
    <row r="4" spans="1:10" ht="15" customHeight="1" x14ac:dyDescent="0.3">
      <c r="A4" s="11">
        <v>50638</v>
      </c>
      <c r="B4" s="12" t="s">
        <v>14</v>
      </c>
      <c r="C4" s="11">
        <v>1</v>
      </c>
      <c r="D4" s="11">
        <v>1</v>
      </c>
      <c r="E4" s="12" t="s">
        <v>9</v>
      </c>
      <c r="F4" s="12" t="s">
        <v>10</v>
      </c>
      <c r="G4" s="11">
        <v>887</v>
      </c>
    </row>
    <row r="5" spans="1:10" ht="15" customHeight="1" x14ac:dyDescent="0.3">
      <c r="A5" s="11">
        <v>52168</v>
      </c>
      <c r="B5" s="12" t="s">
        <v>15</v>
      </c>
      <c r="C5" s="11">
        <v>1</v>
      </c>
      <c r="D5" s="11">
        <v>1</v>
      </c>
      <c r="E5" s="12" t="s">
        <v>9</v>
      </c>
      <c r="F5" s="12" t="s">
        <v>10</v>
      </c>
      <c r="G5" s="11">
        <v>610</v>
      </c>
    </row>
    <row r="6" spans="1:10" ht="15" customHeight="1" x14ac:dyDescent="0.3">
      <c r="A6" s="11">
        <v>55513</v>
      </c>
      <c r="B6" s="12" t="s">
        <v>16</v>
      </c>
      <c r="C6" s="11">
        <v>1</v>
      </c>
      <c r="D6" s="11">
        <v>1</v>
      </c>
      <c r="E6" s="12" t="s">
        <v>9</v>
      </c>
      <c r="F6" s="12" t="s">
        <v>10</v>
      </c>
      <c r="G6" s="11">
        <v>505</v>
      </c>
      <c r="I6" t="s">
        <v>50</v>
      </c>
      <c r="J6">
        <v>23</v>
      </c>
    </row>
    <row r="7" spans="1:10" ht="15" customHeight="1" x14ac:dyDescent="0.3">
      <c r="A7" s="11">
        <v>56071</v>
      </c>
      <c r="B7" s="12" t="s">
        <v>17</v>
      </c>
      <c r="C7" s="11">
        <v>1</v>
      </c>
      <c r="D7" s="11">
        <v>1</v>
      </c>
      <c r="E7" s="12" t="s">
        <v>9</v>
      </c>
      <c r="F7" s="12" t="s">
        <v>10</v>
      </c>
      <c r="G7" s="11">
        <v>1242</v>
      </c>
      <c r="I7" t="s">
        <v>46</v>
      </c>
      <c r="J7">
        <f>AVERAGE(G2:G24)</f>
        <v>571.6260869565217</v>
      </c>
    </row>
    <row r="8" spans="1:10" ht="15" customHeight="1" x14ac:dyDescent="0.3">
      <c r="A8" s="11">
        <v>62421</v>
      </c>
      <c r="B8" s="12" t="s">
        <v>18</v>
      </c>
      <c r="C8" s="11">
        <v>1</v>
      </c>
      <c r="D8" s="11">
        <v>1</v>
      </c>
      <c r="E8" s="12" t="s">
        <v>9</v>
      </c>
      <c r="F8" s="12" t="s">
        <v>10</v>
      </c>
      <c r="G8" s="11">
        <v>842</v>
      </c>
      <c r="I8" t="s">
        <v>47</v>
      </c>
      <c r="J8">
        <f>MIN(G2:G24)</f>
        <v>23</v>
      </c>
    </row>
    <row r="9" spans="1:10" ht="15" customHeight="1" x14ac:dyDescent="0.3">
      <c r="A9" s="11">
        <v>65720</v>
      </c>
      <c r="B9" s="12" t="s">
        <v>20</v>
      </c>
      <c r="C9" s="11">
        <v>1</v>
      </c>
      <c r="D9" s="11">
        <v>1</v>
      </c>
      <c r="E9" s="12" t="s">
        <v>9</v>
      </c>
      <c r="F9" s="12" t="s">
        <v>10</v>
      </c>
      <c r="G9" s="11">
        <v>130</v>
      </c>
      <c r="I9" t="s">
        <v>48</v>
      </c>
      <c r="J9">
        <f>MAX(G2:G24)</f>
        <v>1700</v>
      </c>
    </row>
    <row r="10" spans="1:10" ht="15" customHeight="1" x14ac:dyDescent="0.3">
      <c r="A10" s="11">
        <v>73569</v>
      </c>
      <c r="B10" s="12" t="s">
        <v>21</v>
      </c>
      <c r="C10" s="11">
        <v>1</v>
      </c>
      <c r="D10" s="11">
        <v>1</v>
      </c>
      <c r="E10" s="12" t="s">
        <v>9</v>
      </c>
      <c r="F10" s="12" t="s">
        <v>10</v>
      </c>
      <c r="G10" s="11">
        <v>154</v>
      </c>
      <c r="I10" t="s">
        <v>49</v>
      </c>
      <c r="J10">
        <f>MEDIAN(G2:G24)</f>
        <v>452</v>
      </c>
    </row>
    <row r="11" spans="1:10" ht="15" customHeight="1" x14ac:dyDescent="0.3">
      <c r="A11" s="11">
        <v>74842</v>
      </c>
      <c r="B11" s="12" t="s">
        <v>22</v>
      </c>
      <c r="C11" s="11">
        <v>1</v>
      </c>
      <c r="D11" s="11">
        <v>1</v>
      </c>
      <c r="E11" s="12" t="s">
        <v>9</v>
      </c>
      <c r="F11" s="12" t="s">
        <v>10</v>
      </c>
      <c r="G11" s="11">
        <v>48</v>
      </c>
    </row>
    <row r="12" spans="1:10" ht="15" customHeight="1" x14ac:dyDescent="0.3">
      <c r="A12" s="11">
        <v>79082</v>
      </c>
      <c r="B12" s="12" t="s">
        <v>23</v>
      </c>
      <c r="C12" s="11">
        <v>1</v>
      </c>
      <c r="D12" s="11">
        <v>1</v>
      </c>
      <c r="E12" s="12" t="s">
        <v>9</v>
      </c>
      <c r="F12" s="12" t="s">
        <v>10</v>
      </c>
      <c r="G12" s="11">
        <v>1700</v>
      </c>
    </row>
    <row r="13" spans="1:10" ht="15" customHeight="1" x14ac:dyDescent="0.3">
      <c r="A13" s="11">
        <v>81618</v>
      </c>
      <c r="B13" s="12" t="s">
        <v>24</v>
      </c>
      <c r="C13" s="11">
        <v>1</v>
      </c>
      <c r="D13" s="11">
        <v>1</v>
      </c>
      <c r="E13" s="12" t="s">
        <v>9</v>
      </c>
      <c r="F13" s="12" t="s">
        <v>10</v>
      </c>
      <c r="G13" s="11">
        <v>297</v>
      </c>
    </row>
    <row r="14" spans="1:10" ht="15" customHeight="1" x14ac:dyDescent="0.3">
      <c r="A14" s="11">
        <v>85172</v>
      </c>
      <c r="B14" s="12" t="s">
        <v>25</v>
      </c>
      <c r="C14" s="11">
        <v>1</v>
      </c>
      <c r="D14" s="11">
        <v>1</v>
      </c>
      <c r="E14" s="12" t="s">
        <v>9</v>
      </c>
      <c r="F14" s="12" t="s">
        <v>10</v>
      </c>
      <c r="G14" s="11">
        <v>748</v>
      </c>
    </row>
    <row r="15" spans="1:10" ht="15" customHeight="1" x14ac:dyDescent="0.3">
      <c r="A15" s="11">
        <v>90164</v>
      </c>
      <c r="B15" s="12" t="s">
        <v>26</v>
      </c>
      <c r="C15" s="11">
        <v>1</v>
      </c>
      <c r="D15" s="11">
        <v>1</v>
      </c>
      <c r="E15" s="12" t="s">
        <v>9</v>
      </c>
      <c r="F15" s="12" t="s">
        <v>10</v>
      </c>
      <c r="G15" s="11">
        <v>1000</v>
      </c>
    </row>
    <row r="16" spans="1:10" ht="15" customHeight="1" x14ac:dyDescent="0.3">
      <c r="A16" s="11">
        <v>90164</v>
      </c>
      <c r="B16" s="12" t="s">
        <v>26</v>
      </c>
      <c r="C16" s="11">
        <v>2</v>
      </c>
      <c r="D16" s="11">
        <v>1</v>
      </c>
      <c r="E16" s="12" t="s">
        <v>9</v>
      </c>
      <c r="F16" s="12" t="s">
        <v>10</v>
      </c>
      <c r="G16" s="11">
        <v>860</v>
      </c>
    </row>
    <row r="17" spans="1:7" ht="15" customHeight="1" x14ac:dyDescent="0.3">
      <c r="A17" s="11">
        <v>91983</v>
      </c>
      <c r="B17" s="12" t="s">
        <v>27</v>
      </c>
      <c r="C17" s="11">
        <v>1</v>
      </c>
      <c r="D17" s="11">
        <v>1</v>
      </c>
      <c r="E17" s="12" t="s">
        <v>9</v>
      </c>
      <c r="F17" s="12" t="s">
        <v>10</v>
      </c>
      <c r="G17" s="11">
        <v>40.4</v>
      </c>
    </row>
    <row r="18" spans="1:7" ht="15" customHeight="1" x14ac:dyDescent="0.3">
      <c r="A18" s="11">
        <v>95332</v>
      </c>
      <c r="B18" s="12" t="s">
        <v>28</v>
      </c>
      <c r="C18" s="11">
        <v>1</v>
      </c>
      <c r="D18" s="11">
        <v>1</v>
      </c>
      <c r="E18" s="12" t="s">
        <v>9</v>
      </c>
      <c r="F18" s="12" t="s">
        <v>10</v>
      </c>
      <c r="G18" s="11">
        <v>98</v>
      </c>
    </row>
    <row r="19" spans="1:7" ht="15" customHeight="1" x14ac:dyDescent="0.3">
      <c r="A19" s="11">
        <v>95526</v>
      </c>
      <c r="B19" s="12" t="s">
        <v>29</v>
      </c>
      <c r="C19" s="11">
        <v>1</v>
      </c>
      <c r="D19" s="11">
        <v>1</v>
      </c>
      <c r="E19" s="12" t="s">
        <v>9</v>
      </c>
      <c r="F19" s="12" t="s">
        <v>10</v>
      </c>
      <c r="G19" s="11">
        <v>435</v>
      </c>
    </row>
    <row r="20" spans="1:7" ht="15" customHeight="1" x14ac:dyDescent="0.3">
      <c r="A20" s="11">
        <v>95526</v>
      </c>
      <c r="B20" s="12" t="s">
        <v>29</v>
      </c>
      <c r="C20" s="11">
        <v>2</v>
      </c>
      <c r="D20" s="11">
        <v>1</v>
      </c>
      <c r="E20" s="12" t="s">
        <v>9</v>
      </c>
      <c r="F20" s="12" t="s">
        <v>10</v>
      </c>
      <c r="G20" s="11">
        <v>98</v>
      </c>
    </row>
    <row r="21" spans="1:7" ht="15" customHeight="1" x14ac:dyDescent="0.3">
      <c r="A21" s="11">
        <v>95815</v>
      </c>
      <c r="B21" s="12" t="s">
        <v>31</v>
      </c>
      <c r="C21" s="11">
        <v>1</v>
      </c>
      <c r="D21" s="11">
        <v>1</v>
      </c>
      <c r="E21" s="12" t="s">
        <v>9</v>
      </c>
      <c r="F21" s="12" t="s">
        <v>10</v>
      </c>
      <c r="G21" s="11">
        <v>140</v>
      </c>
    </row>
    <row r="22" spans="1:7" ht="15" customHeight="1" x14ac:dyDescent="0.3">
      <c r="A22" s="11">
        <v>96749</v>
      </c>
      <c r="B22" s="12" t="s">
        <v>32</v>
      </c>
      <c r="C22" s="11">
        <v>1</v>
      </c>
      <c r="D22" s="11">
        <v>1</v>
      </c>
      <c r="E22" s="12" t="s">
        <v>9</v>
      </c>
      <c r="F22" s="12" t="s">
        <v>10</v>
      </c>
      <c r="G22" s="11">
        <v>238</v>
      </c>
    </row>
    <row r="23" spans="1:7" ht="15" customHeight="1" x14ac:dyDescent="0.3">
      <c r="A23" s="11">
        <v>98552</v>
      </c>
      <c r="B23" s="12" t="s">
        <v>33</v>
      </c>
      <c r="C23" s="11">
        <v>1</v>
      </c>
      <c r="D23" s="11">
        <v>1</v>
      </c>
      <c r="E23" s="12" t="s">
        <v>9</v>
      </c>
      <c r="F23" s="12" t="s">
        <v>10</v>
      </c>
      <c r="G23" s="11">
        <v>1500</v>
      </c>
    </row>
    <row r="24" spans="1:7" ht="15" customHeight="1" x14ac:dyDescent="0.3">
      <c r="A24" s="11">
        <v>100443</v>
      </c>
      <c r="B24" s="12" t="s">
        <v>34</v>
      </c>
      <c r="C24" s="11">
        <v>1</v>
      </c>
      <c r="D24" s="11">
        <v>1</v>
      </c>
      <c r="E24" s="12" t="s">
        <v>9</v>
      </c>
      <c r="F24" s="12" t="s">
        <v>10</v>
      </c>
      <c r="G24" s="11">
        <v>452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YE Certificates </vt:lpstr>
      <vt:lpstr>YE FH ALL TOTL</vt:lpstr>
      <vt:lpstr>YE FH MAKE TOTL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 Jana</dc:creator>
  <cp:lastModifiedBy>Lawrence David</cp:lastModifiedBy>
  <dcterms:created xsi:type="dcterms:W3CDTF">2021-06-07T12:41:58Z</dcterms:created>
  <dcterms:modified xsi:type="dcterms:W3CDTF">2021-06-08T18:10:42Z</dcterms:modified>
</cp:coreProperties>
</file>