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7" rupBuild="1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inj-i\Documents\2017\Investigations\CEN17LA105\Docket\"/>
    </mc:Choice>
  </mc:AlternateContent>
  <bookViews>
    <workbookView xWindow="0" yWindow="0" windowWidth="28800" windowHeight="14010" xr2:uid="{0EBDF8D1-AFC6-4C9D-B65D-EF6C522BF789}"/>
  </bookViews>
  <sheets>
    <sheet name="Sheet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2" i="1" l="1"/>
  <c r="G12" i="1"/>
  <c r="H11" i="1"/>
  <c r="G11" i="1"/>
  <c r="H9" i="1"/>
  <c r="G8" i="1"/>
  <c r="G16" i="1" s="1"/>
  <c r="H7" i="1"/>
  <c r="H16" i="1" s="1"/>
  <c r="G7" i="1"/>
  <c r="G15" i="1" s="1"/>
  <c r="H15" i="1" l="1"/>
</calcChain>
</file>

<file path=xl/sharedStrings.xml><?xml version="1.0" encoding="utf-8"?>
<sst xmlns="http://schemas.openxmlformats.org/spreadsheetml/2006/main" count="23" uniqueCount="22">
  <si>
    <t>Fuel burn calculation - N6343L 2/20-2/21/17</t>
  </si>
  <si>
    <t>Estimated 85% power for TnG landings</t>
  </si>
  <si>
    <t>Ex. 1</t>
  </si>
  <si>
    <t>Ex. 2</t>
  </si>
  <si>
    <t>Time (mins)</t>
  </si>
  <si>
    <t>Time (hrs)</t>
  </si>
  <si>
    <t>Power%</t>
  </si>
  <si>
    <t>GPH</t>
  </si>
  <si>
    <t>Gallons</t>
  </si>
  <si>
    <t>Starting fuel (according to pilot)</t>
  </si>
  <si>
    <t>Engine start/taxi/run-up/takeoff to 2,500+ ft</t>
  </si>
  <si>
    <t>DTO to GYI</t>
  </si>
  <si>
    <t>8 TnG landings + 1 full stop at GYI (est 7 min/landing - Ex.1)</t>
  </si>
  <si>
    <t>14 TnG landings + 1 full stop at GYI (est 7 min/landing - Ex.2)</t>
  </si>
  <si>
    <t>Takeoff to 2,500+ ft</t>
  </si>
  <si>
    <t>GYI to GLE</t>
  </si>
  <si>
    <t>Go-around maneuver</t>
  </si>
  <si>
    <t>Estimated time</t>
  </si>
  <si>
    <t>120--162 mins</t>
  </si>
  <si>
    <t>2.0--2.7 hrs</t>
  </si>
  <si>
    <t>Estimated remaining</t>
  </si>
  <si>
    <t>Estimated total burned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</si>
</sst>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7030A0"/>
      <name val="Calibri"/>
      <family val="2"/>
      <scheme val="minor"/>
    </font>
    <font>
      <sz val="11"/>
      <color theme="9" tint="-0.249977111117893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 style="thin">
        <color indexed="64"/>
      </left>
      <right/>
      <top style="thin">
        <color indexed="64"/>
      </top>
      <bottom style="thick">
        <color theme="4"/>
      </bottom>
      <diagonal/>
    </border>
    <border>
      <left/>
      <right style="thin">
        <color indexed="64"/>
      </right>
      <top style="thin">
        <color indexed="64"/>
      </top>
      <bottom style="thick">
        <color theme="4"/>
      </bottom>
      <diagonal/>
    </border>
    <border>
      <left style="thin">
        <color indexed="64"/>
      </left>
      <right style="thin">
        <color indexed="64"/>
      </right>
      <top style="thick">
        <color theme="4"/>
      </top>
      <bottom/>
      <diagonal/>
    </border>
    <border>
      <left/>
      <right style="thin">
        <color indexed="64"/>
      </right>
      <top style="thick">
        <color theme="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1" applyNumberFormat="0" applyFill="0" applyAlignment="0" applyProtection="0"/>
  </cellStyleXfs>
  <cellXfs count="41">
    <xf numFmtId="0" fontId="0" fillId="0" borderId="0" xfId="0"/>
    <xf numFmtId="0" fontId="1" fillId="0" borderId="2" xfId="1" applyBorder="1" applyAlignment="1">
      <alignment horizontal="left" indent="26"/>
    </xf>
    <xf numFmtId="0" fontId="1" fillId="0" borderId="1" xfId="1"/>
    <xf numFmtId="0" fontId="1" fillId="0" borderId="3" xfId="1" applyBorder="1"/>
    <xf numFmtId="0" fontId="4" fillId="0" borderId="4" xfId="0" applyFont="1" applyBorder="1"/>
    <xf numFmtId="0" fontId="0" fillId="0" borderId="5" xfId="0" applyBorder="1"/>
    <xf numFmtId="0" fontId="0" fillId="0" borderId="4" xfId="0" applyBorder="1"/>
    <xf numFmtId="0" fontId="5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0" fillId="0" borderId="9" xfId="0" applyBorder="1" applyAlignment="1">
      <alignment horizontal="center"/>
    </xf>
    <xf numFmtId="0" fontId="0" fillId="0" borderId="8" xfId="0" applyBorder="1" applyAlignment="1">
      <alignment horizontal="center"/>
    </xf>
    <xf numFmtId="164" fontId="0" fillId="0" borderId="8" xfId="0" applyNumberFormat="1" applyBorder="1" applyAlignment="1">
      <alignment horizontal="center"/>
    </xf>
    <xf numFmtId="164" fontId="0" fillId="0" borderId="9" xfId="0" applyNumberFormat="1" applyBorder="1" applyAlignment="1">
      <alignment horizontal="center"/>
    </xf>
    <xf numFmtId="0" fontId="5" fillId="0" borderId="8" xfId="0" applyFont="1" applyBorder="1"/>
    <xf numFmtId="0" fontId="5" fillId="0" borderId="9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164" fontId="5" fillId="0" borderId="8" xfId="0" applyNumberFormat="1" applyFont="1" applyBorder="1" applyAlignment="1">
      <alignment horizontal="center"/>
    </xf>
    <xf numFmtId="164" fontId="5" fillId="0" borderId="9" xfId="0" applyNumberFormat="1" applyFont="1" applyBorder="1" applyAlignment="1">
      <alignment horizontal="center"/>
    </xf>
    <xf numFmtId="0" fontId="6" fillId="0" borderId="8" xfId="0" applyFont="1" applyBorder="1"/>
    <xf numFmtId="0" fontId="6" fillId="0" borderId="9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164" fontId="6" fillId="0" borderId="8" xfId="0" applyNumberFormat="1" applyFont="1" applyBorder="1" applyAlignment="1">
      <alignment horizontal="center"/>
    </xf>
    <xf numFmtId="164" fontId="6" fillId="0" borderId="9" xfId="0" applyNumberFormat="1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164" fontId="0" fillId="0" borderId="6" xfId="0" applyNumberFormat="1" applyBorder="1" applyAlignment="1">
      <alignment horizontal="center"/>
    </xf>
    <xf numFmtId="164" fontId="0" fillId="0" borderId="9" xfId="0" applyNumberFormat="1" applyBorder="1"/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64" fontId="3" fillId="0" borderId="13" xfId="0" applyNumberFormat="1" applyFont="1" applyBorder="1" applyAlignment="1">
      <alignment horizontal="center"/>
    </xf>
    <xf numFmtId="164" fontId="3" fillId="0" borderId="12" xfId="0" applyNumberFormat="1" applyFont="1" applyBorder="1" applyAlignment="1">
      <alignment horizontal="center"/>
    </xf>
    <xf numFmtId="0" fontId="0" fillId="0" borderId="14" xfId="0" applyBorder="1"/>
    <xf numFmtId="0" fontId="0" fillId="0" borderId="15" xfId="0" applyBorder="1"/>
    <xf numFmtId="0" fontId="0" fillId="0" borderId="16" xfId="0" applyBorder="1"/>
    <xf numFmtId="164" fontId="3" fillId="0" borderId="17" xfId="0" applyNumberFormat="1" applyFont="1" applyBorder="1" applyAlignment="1">
      <alignment horizontal="center"/>
    </xf>
    <xf numFmtId="164" fontId="3" fillId="0" borderId="16" xfId="0" applyNumberFormat="1" applyFont="1" applyBorder="1" applyAlignment="1">
      <alignment horizontal="center"/>
    </xf>
  </cellXfs>
  <cellStyles count="2">
    <cellStyle name="Heading 1" xfId="1" builtinId="1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5666B2-3622-432B-99AF-A09DE3C1A5C9}">
  <dimension ref="B2:H16"/>
  <sheetViews>
    <sheetView tabSelected="1" workbookViewId="0">
      <selection activeCell="C17" sqref="C17"/>
    </sheetView>
  </sheetViews>
  <sheetFormatPr defaultRowHeight="15" x14ac:dyDescent="0.25"/>
  <cols>
    <col min="2" max="2" width="56.85546875" customWidth="1"/>
    <col min="3" max="3" width="13.28515625" bestFit="1" customWidth="1"/>
    <col min="4" max="4" width="10.7109375" bestFit="1" customWidth="1"/>
    <col min="5" max="5" width="8.28515625" bestFit="1" customWidth="1"/>
    <col min="6" max="6" width="5" bestFit="1" customWidth="1"/>
    <col min="7" max="8" width="7.5703125" bestFit="1" customWidth="1"/>
  </cols>
  <sheetData>
    <row r="2" spans="2:8" ht="20.25" thickBot="1" x14ac:dyDescent="0.35">
      <c r="B2" s="1" t="s">
        <v>0</v>
      </c>
      <c r="C2" s="2"/>
      <c r="D2" s="2"/>
      <c r="E2" s="2"/>
      <c r="F2" s="2"/>
      <c r="G2" s="2"/>
      <c r="H2" s="3"/>
    </row>
    <row r="3" spans="2:8" ht="15.75" thickTop="1" x14ac:dyDescent="0.25">
      <c r="B3" s="4" t="s">
        <v>1</v>
      </c>
      <c r="C3" s="5"/>
      <c r="D3" s="6"/>
      <c r="E3" s="6"/>
      <c r="F3" s="6"/>
      <c r="G3" s="7" t="s">
        <v>2</v>
      </c>
      <c r="H3" s="8" t="s">
        <v>3</v>
      </c>
    </row>
    <row r="4" spans="2:8" x14ac:dyDescent="0.25">
      <c r="B4" s="9"/>
      <c r="C4" s="10" t="s">
        <v>4</v>
      </c>
      <c r="D4" s="11" t="s">
        <v>5</v>
      </c>
      <c r="E4" s="11" t="s">
        <v>6</v>
      </c>
      <c r="F4" s="11" t="s">
        <v>7</v>
      </c>
      <c r="G4" s="11" t="s">
        <v>8</v>
      </c>
      <c r="H4" s="10" t="s">
        <v>8</v>
      </c>
    </row>
    <row r="5" spans="2:8" x14ac:dyDescent="0.25">
      <c r="B5" s="12" t="s">
        <v>9</v>
      </c>
      <c r="C5" s="13"/>
      <c r="D5" s="14"/>
      <c r="E5" s="14"/>
      <c r="F5" s="14"/>
      <c r="G5" s="15">
        <v>20</v>
      </c>
      <c r="H5" s="16">
        <v>20</v>
      </c>
    </row>
    <row r="6" spans="2:8" x14ac:dyDescent="0.25">
      <c r="B6" s="12" t="s">
        <v>10</v>
      </c>
      <c r="C6" s="13"/>
      <c r="D6" s="14"/>
      <c r="E6" s="14"/>
      <c r="F6" s="14"/>
      <c r="G6" s="15">
        <v>-1</v>
      </c>
      <c r="H6" s="16">
        <v>-1</v>
      </c>
    </row>
    <row r="7" spans="2:8" x14ac:dyDescent="0.25">
      <c r="B7" s="12" t="s">
        <v>11</v>
      </c>
      <c r="C7" s="13">
        <v>35</v>
      </c>
      <c r="D7" s="14">
        <v>0.58330000000000004</v>
      </c>
      <c r="E7" s="14">
        <v>53</v>
      </c>
      <c r="F7" s="14">
        <v>4.5999999999999996</v>
      </c>
      <c r="G7" s="15">
        <f>-(D7*F7)</f>
        <v>-2.6831800000000001</v>
      </c>
      <c r="H7" s="16">
        <f>-(D7*F7)</f>
        <v>-2.6831800000000001</v>
      </c>
    </row>
    <row r="8" spans="2:8" x14ac:dyDescent="0.25">
      <c r="B8" s="17" t="s">
        <v>12</v>
      </c>
      <c r="C8" s="18">
        <v>63</v>
      </c>
      <c r="D8" s="19">
        <v>1.05</v>
      </c>
      <c r="E8" s="19">
        <v>85</v>
      </c>
      <c r="F8" s="19">
        <v>7.16</v>
      </c>
      <c r="G8" s="20">
        <f>-(D8*F8)</f>
        <v>-7.5180000000000007</v>
      </c>
      <c r="H8" s="21"/>
    </row>
    <row r="9" spans="2:8" x14ac:dyDescent="0.25">
      <c r="B9" s="22" t="s">
        <v>13</v>
      </c>
      <c r="C9" s="23">
        <v>105</v>
      </c>
      <c r="D9" s="24">
        <v>1.75</v>
      </c>
      <c r="E9" s="24">
        <v>85</v>
      </c>
      <c r="F9" s="24">
        <v>7.16</v>
      </c>
      <c r="G9" s="25"/>
      <c r="H9" s="26">
        <f>-(D9*F9)</f>
        <v>-12.530000000000001</v>
      </c>
    </row>
    <row r="10" spans="2:8" x14ac:dyDescent="0.25">
      <c r="B10" s="12" t="s">
        <v>14</v>
      </c>
      <c r="C10" s="13"/>
      <c r="D10" s="14"/>
      <c r="E10" s="14"/>
      <c r="F10" s="14"/>
      <c r="G10" s="15">
        <v>-1</v>
      </c>
      <c r="H10" s="16">
        <v>-1</v>
      </c>
    </row>
    <row r="11" spans="2:8" x14ac:dyDescent="0.25">
      <c r="B11" s="12" t="s">
        <v>15</v>
      </c>
      <c r="C11" s="13">
        <v>20</v>
      </c>
      <c r="D11" s="14">
        <v>0.33300000000000002</v>
      </c>
      <c r="E11" s="14">
        <v>53</v>
      </c>
      <c r="F11" s="14">
        <v>4.5999999999999996</v>
      </c>
      <c r="G11" s="15">
        <f>-(D11*F11)</f>
        <v>-1.5318000000000001</v>
      </c>
      <c r="H11" s="16">
        <f>-(D11*F11)</f>
        <v>-1.5318000000000001</v>
      </c>
    </row>
    <row r="12" spans="2:8" x14ac:dyDescent="0.25">
      <c r="B12" s="12" t="s">
        <v>16</v>
      </c>
      <c r="C12" s="13">
        <v>2</v>
      </c>
      <c r="D12" s="14">
        <v>3.3300000000000003E-2</v>
      </c>
      <c r="E12" s="14">
        <v>85</v>
      </c>
      <c r="F12" s="27">
        <v>7.16</v>
      </c>
      <c r="G12" s="15">
        <f>-(D12*F12)</f>
        <v>-0.23842800000000003</v>
      </c>
      <c r="H12" s="16">
        <f>-(D12*F12)</f>
        <v>-0.23842800000000003</v>
      </c>
    </row>
    <row r="13" spans="2:8" x14ac:dyDescent="0.25">
      <c r="B13" s="12"/>
      <c r="C13" s="13"/>
      <c r="D13" s="14"/>
      <c r="E13" s="14"/>
      <c r="F13" s="28"/>
      <c r="G13" s="15"/>
      <c r="H13" s="16"/>
    </row>
    <row r="14" spans="2:8" x14ac:dyDescent="0.25">
      <c r="B14" s="9" t="s">
        <v>17</v>
      </c>
      <c r="C14" s="10" t="s">
        <v>18</v>
      </c>
      <c r="D14" s="11" t="s">
        <v>19</v>
      </c>
      <c r="E14" s="11"/>
      <c r="F14" s="11"/>
      <c r="G14" s="29"/>
      <c r="H14" s="30"/>
    </row>
    <row r="15" spans="2:8" x14ac:dyDescent="0.25">
      <c r="B15" s="31" t="s">
        <v>20</v>
      </c>
      <c r="C15" s="32"/>
      <c r="D15" s="32"/>
      <c r="E15" s="32"/>
      <c r="F15" s="33"/>
      <c r="G15" s="34">
        <f>SUM(G5:G14)</f>
        <v>6.0285919999999988</v>
      </c>
      <c r="H15" s="35">
        <f>SUM(H5:H14)</f>
        <v>1.0165919999999986</v>
      </c>
    </row>
    <row r="16" spans="2:8" x14ac:dyDescent="0.25">
      <c r="B16" s="36" t="s">
        <v>21</v>
      </c>
      <c r="C16" s="37"/>
      <c r="D16" s="37"/>
      <c r="E16" s="37"/>
      <c r="F16" s="38"/>
      <c r="G16" s="39">
        <f>SUM(G6:G14)</f>
        <v>-13.971408000000002</v>
      </c>
      <c r="H16" s="40">
        <f>SUM(H6:H14)</f>
        <v>-18.983408000000001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Lindberg Joshua</dc:creator>
  <cp:lastModifiedBy>Lindberg Joshua</cp:lastModifiedBy>
  <dcterms:created xsi:type="dcterms:W3CDTF">2018-01-25T18:45:02Z</dcterms:created>
  <dcterms:modified xsi:type="dcterms:W3CDTF">2018-01-25T18:45:47Z</dcterms:modified>
</cp:coreProperties>
</file>